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8800" windowHeight="12330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F60" i="1"/>
  <c r="E60" i="1"/>
  <c r="E59" i="1"/>
  <c r="F59" i="1" s="1"/>
  <c r="E58" i="1"/>
  <c r="F58" i="1" s="1"/>
  <c r="E57" i="1"/>
  <c r="F56" i="1"/>
  <c r="E55" i="1"/>
  <c r="E54" i="1"/>
  <c r="F54" i="1" s="1"/>
  <c r="E53" i="1"/>
  <c r="F52" i="1"/>
  <c r="E52" i="1"/>
  <c r="E51" i="1"/>
  <c r="F50" i="1"/>
  <c r="E50" i="1"/>
  <c r="E49" i="1"/>
  <c r="E48" i="1"/>
  <c r="F48" i="1" s="1"/>
  <c r="E47" i="1"/>
  <c r="E46" i="1"/>
  <c r="F46" i="1" s="1"/>
  <c r="E45" i="1"/>
  <c r="F44" i="1"/>
  <c r="E44" i="1"/>
  <c r="E37" i="1"/>
  <c r="F37" i="1" s="1"/>
  <c r="E36" i="1"/>
  <c r="F36" i="1" s="1"/>
  <c r="E35" i="1"/>
  <c r="F35" i="1" s="1"/>
  <c r="E34" i="1"/>
  <c r="F34" i="1" s="1"/>
  <c r="F33" i="1"/>
  <c r="E33" i="1"/>
  <c r="F32" i="1"/>
  <c r="F31" i="1"/>
  <c r="E30" i="1"/>
  <c r="F30" i="1" s="1"/>
  <c r="E29" i="1"/>
  <c r="F29" i="1" s="1"/>
  <c r="E28" i="1"/>
  <c r="F28" i="1" s="1"/>
  <c r="E27" i="1"/>
  <c r="F27" i="1" s="1"/>
  <c r="F26" i="1"/>
  <c r="E26" i="1"/>
  <c r="F25" i="1"/>
  <c r="E25" i="1"/>
  <c r="E24" i="1"/>
  <c r="F24" i="1" s="1"/>
  <c r="E23" i="1"/>
  <c r="F23" i="1" s="1"/>
  <c r="E22" i="1"/>
  <c r="F22" i="1" s="1"/>
  <c r="E21" i="1"/>
  <c r="F21" i="1" s="1"/>
  <c r="F20" i="1"/>
  <c r="E20" i="1"/>
  <c r="E18" i="1"/>
  <c r="E17" i="1"/>
  <c r="F17" i="1" s="1"/>
  <c r="E16" i="1"/>
  <c r="E15" i="1"/>
  <c r="F15" i="1" s="1"/>
  <c r="E14" i="1"/>
  <c r="E13" i="1"/>
  <c r="F13" i="1" s="1"/>
  <c r="E12" i="1"/>
  <c r="F11" i="1"/>
  <c r="E11" i="1"/>
  <c r="F9" i="1"/>
  <c r="E9" i="1"/>
  <c r="E7" i="1"/>
  <c r="F7" i="1" s="1"/>
  <c r="E6" i="1"/>
  <c r="F6" i="1" s="1"/>
</calcChain>
</file>

<file path=xl/sharedStrings.xml><?xml version="1.0" encoding="utf-8"?>
<sst xmlns="http://schemas.openxmlformats.org/spreadsheetml/2006/main" count="105" uniqueCount="61">
  <si>
    <t>Социально-демографический паспорт территории Эхирит-Булагатского района</t>
  </si>
  <si>
    <t>№ п/п</t>
  </si>
  <si>
    <t>Основные показатели</t>
  </si>
  <si>
    <t>Единица измерения</t>
  </si>
  <si>
    <t>Показатель на 1 июля 2024 года</t>
  </si>
  <si>
    <t>Показатель на 1 января  текущего года</t>
  </si>
  <si>
    <t>Изменения к предыдущему году (+/-)</t>
  </si>
  <si>
    <t>Общие</t>
  </si>
  <si>
    <t>Площадь территории</t>
  </si>
  <si>
    <t>тыс.кв.км</t>
  </si>
  <si>
    <t>Плотность населения</t>
  </si>
  <si>
    <t>тыс.человек на кв.км.</t>
  </si>
  <si>
    <t>основные демографические показатели</t>
  </si>
  <si>
    <t>Постоянное население</t>
  </si>
  <si>
    <t xml:space="preserve">тыс.человек  </t>
  </si>
  <si>
    <t>в том числе</t>
  </si>
  <si>
    <t>сельское: в том числе,</t>
  </si>
  <si>
    <t>тыс. человек</t>
  </si>
  <si>
    <t>% к постоянному населению</t>
  </si>
  <si>
    <t>младше трудоспособного возраста</t>
  </si>
  <si>
    <t>тыс.человек</t>
  </si>
  <si>
    <t>трудоспособного возраста</t>
  </si>
  <si>
    <t>старше трудоспособного возраста</t>
  </si>
  <si>
    <t>В сфере семейной политики</t>
  </si>
  <si>
    <t>Многодетных семей (от 3 и более детей)</t>
  </si>
  <si>
    <t>семей</t>
  </si>
  <si>
    <t>в них детей-всего, в том числе:</t>
  </si>
  <si>
    <t>человек</t>
  </si>
  <si>
    <t>до 6 лет</t>
  </si>
  <si>
    <t>от 6 до 18 лет</t>
  </si>
  <si>
    <t>Семей с детьми-инвалидами в возрасте до 18 лет</t>
  </si>
  <si>
    <t>в них детей-инвалидов в возрасте до 18 лет</t>
  </si>
  <si>
    <t>Опекунских семей</t>
  </si>
  <si>
    <t>в них детей</t>
  </si>
  <si>
    <t>детей, переданных под опеку за прошедший год, -всего</t>
  </si>
  <si>
    <t>в том числе круглых сирот</t>
  </si>
  <si>
    <t>Детей одиноких матерей</t>
  </si>
  <si>
    <t>Семей с разыскиваемыми родителями</t>
  </si>
  <si>
    <t>Приемных семей (в том числе семейных детских домов)</t>
  </si>
  <si>
    <t>в том числе детей, переданных в приемные семьи в прошедшем году</t>
  </si>
  <si>
    <t>Семей, находящихся в социально опасном положении</t>
  </si>
  <si>
    <t>Открыто семейных воспитательных групп</t>
  </si>
  <si>
    <t xml:space="preserve">единиц </t>
  </si>
  <si>
    <t>в них передано детей</t>
  </si>
  <si>
    <t>в том числе в прошедшем году</t>
  </si>
  <si>
    <t>Выявлено безнадзорных детей</t>
  </si>
  <si>
    <t>Выявлено беспризорных детей</t>
  </si>
  <si>
    <t>В сфере социальной защиты населения</t>
  </si>
  <si>
    <t>Пенсионеры-всего                   из них</t>
  </si>
  <si>
    <t>работающих пенсионеров</t>
  </si>
  <si>
    <r>
      <rPr>
        <b/>
        <sz val="12"/>
        <color theme="1"/>
        <rFont val="Times New Roman"/>
        <family val="1"/>
        <charset val="204"/>
      </rPr>
      <t xml:space="preserve">Инвалиды-всего                                   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из них</t>
    </r>
  </si>
  <si>
    <t>инвалидов 1 группы</t>
  </si>
  <si>
    <t>инвалидов 2 группы</t>
  </si>
  <si>
    <t>инвалидов 3 группы</t>
  </si>
  <si>
    <t>детей-инвалидов в возрасте до 18 лет</t>
  </si>
  <si>
    <t>Показатель первичного выхода на инвалидность в прошедшем году, всего в том числе:  детское население, взрослое население</t>
  </si>
  <si>
    <t>человек на 10 тысяч населения соответствующего возраста</t>
  </si>
  <si>
    <t>Число инвалидов, получивших в прошедшем году индивидуальные программы реабилитации</t>
  </si>
  <si>
    <t xml:space="preserve"> </t>
  </si>
  <si>
    <t>Числов инвалидов, обратившихся в прошедшем году в территориальные управления социальной защиты населения с индивидуальными программа реабилитации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</si>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</sst>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.000000"/>
    <numFmt numFmtId="165" formatCode="0.000000"/>
  </numFmts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/>
    <xf numFmtId="0" fontId="2" fillId="0" borderId="1" xfId="0" applyFont="1" applyBorder="1"/>
    <xf numFmtId="0" fontId="1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2" fontId="2" fillId="4" borderId="3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 wrapText="1"/>
    </xf>
    <xf numFmtId="2" fontId="2" fillId="4" borderId="3" xfId="0" applyNumberFormat="1" applyFont="1" applyFill="1" applyBorder="1" applyAlignment="1">
      <alignment horizontal="center" vertical="center" wrapText="1"/>
    </xf>
    <xf numFmtId="10" fontId="2" fillId="4" borderId="3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/>
    </xf>
    <xf numFmtId="10" fontId="2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&#1086;&#1094;&#1080;&#1072;&#1083;&#1100;&#1085;&#1086;-&#1076;&#1077;&#1084;&#1086;&#1075;&#1088;&#1072;&#1092;&#1080;&#1095;&#1077;&#1089;&#1082;&#1080;&#1081;%20&#1087;&#1072;&#1089;&#1087;&#1086;&#1088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на 1.01.25года "/>
      <sheetName val="СВОД  01.01.25"/>
      <sheetName val="СВОД соц-демогр паспорт 20 год"/>
    </sheetNames>
    <sheetDataSet>
      <sheetData sheetId="0">
        <row r="6">
          <cell r="Q6">
            <v>4.0927000000000007</v>
          </cell>
        </row>
        <row r="7">
          <cell r="Q7">
            <v>7.2516920370415605E-3</v>
          </cell>
        </row>
        <row r="9">
          <cell r="Q9">
            <v>29.678999999999998</v>
          </cell>
        </row>
        <row r="11">
          <cell r="Q11">
            <v>29.678999999999998</v>
          </cell>
        </row>
        <row r="12">
          <cell r="Q12">
            <v>100</v>
          </cell>
        </row>
        <row r="13">
          <cell r="Q13">
            <v>8.5980000000000008</v>
          </cell>
        </row>
        <row r="14">
          <cell r="Q14">
            <v>28.969978772869709</v>
          </cell>
        </row>
        <row r="15">
          <cell r="Q15">
            <v>12.762</v>
          </cell>
        </row>
        <row r="16">
          <cell r="Q16">
            <v>43.000101081572836</v>
          </cell>
        </row>
        <row r="17">
          <cell r="Q17">
            <v>8.3189999999999991</v>
          </cell>
        </row>
        <row r="18">
          <cell r="Q18">
            <v>28.029920145557462</v>
          </cell>
        </row>
        <row r="20">
          <cell r="Q20">
            <v>997</v>
          </cell>
        </row>
        <row r="21">
          <cell r="Q21">
            <v>3570</v>
          </cell>
        </row>
        <row r="22">
          <cell r="Q22">
            <v>431</v>
          </cell>
        </row>
        <row r="23">
          <cell r="Q23">
            <v>1071</v>
          </cell>
        </row>
        <row r="24">
          <cell r="Q24">
            <v>150</v>
          </cell>
        </row>
        <row r="25">
          <cell r="Q25">
            <v>158</v>
          </cell>
        </row>
        <row r="26">
          <cell r="Q26">
            <v>68</v>
          </cell>
        </row>
        <row r="27">
          <cell r="Q27">
            <v>117</v>
          </cell>
        </row>
        <row r="28">
          <cell r="Q28">
            <v>10</v>
          </cell>
        </row>
        <row r="29">
          <cell r="Q29">
            <v>4</v>
          </cell>
        </row>
        <row r="30">
          <cell r="Q30">
            <v>1391</v>
          </cell>
        </row>
        <row r="33">
          <cell r="Q33">
            <v>130</v>
          </cell>
        </row>
        <row r="34">
          <cell r="Q34">
            <v>189</v>
          </cell>
        </row>
        <row r="35">
          <cell r="Q35">
            <v>9</v>
          </cell>
        </row>
        <row r="36">
          <cell r="Q36">
            <v>47</v>
          </cell>
        </row>
        <row r="37">
          <cell r="Q37">
            <v>130</v>
          </cell>
        </row>
        <row r="44">
          <cell r="Q44">
            <v>2862</v>
          </cell>
        </row>
        <row r="45">
          <cell r="Q45">
            <v>9.6431820479126653</v>
          </cell>
        </row>
        <row r="46">
          <cell r="Q46">
            <v>377</v>
          </cell>
        </row>
        <row r="47">
          <cell r="Q47" t="str">
            <v xml:space="preserve"> </v>
          </cell>
        </row>
        <row r="48">
          <cell r="Q48">
            <v>1057</v>
          </cell>
        </row>
        <row r="49">
          <cell r="Q49">
            <v>3.561440749351394</v>
          </cell>
        </row>
        <row r="50">
          <cell r="Q50">
            <v>119</v>
          </cell>
        </row>
        <row r="51">
          <cell r="Q51">
            <v>11.258278145695364</v>
          </cell>
        </row>
        <row r="52">
          <cell r="Q52">
            <v>443</v>
          </cell>
        </row>
        <row r="53">
          <cell r="Q53">
            <v>41.911069063386947</v>
          </cell>
        </row>
        <row r="54">
          <cell r="Q54">
            <v>434</v>
          </cell>
        </row>
        <row r="55">
          <cell r="Q55">
            <v>41.059602649006621</v>
          </cell>
        </row>
        <row r="57">
          <cell r="Q57">
            <v>5.7710501419110685</v>
          </cell>
        </row>
        <row r="58">
          <cell r="Q58">
            <v>4</v>
          </cell>
        </row>
        <row r="59">
          <cell r="Q59">
            <v>1</v>
          </cell>
        </row>
        <row r="60">
          <cell r="Q60">
            <v>3</v>
          </cell>
        </row>
        <row r="62">
          <cell r="Q62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tabSelected="1" topLeftCell="A22" workbookViewId="0">
      <selection activeCell="A16" sqref="A16"/>
    </sheetView>
  </sheetViews>
  <sheetFormatPr defaultRowHeight="15" x14ac:dyDescent="0.25"/>
  <cols>
    <col min="1" max="1" width="8" customWidth="1"/>
    <col min="2" max="2" width="27.28515625" customWidth="1"/>
    <col min="3" max="3" width="16.42578125" customWidth="1"/>
    <col min="4" max="4" width="22.42578125" customWidth="1"/>
    <col min="5" max="5" width="22.28515625" customWidth="1"/>
    <col min="6" max="6" width="21.140625" customWidth="1"/>
  </cols>
  <sheetData>
    <row r="1" spans="1:6" ht="15.75" x14ac:dyDescent="0.25">
      <c r="A1" s="1" t="s">
        <v>0</v>
      </c>
      <c r="B1" s="2"/>
      <c r="C1" s="2"/>
      <c r="D1" s="2"/>
      <c r="E1" s="2"/>
      <c r="F1" s="2"/>
    </row>
    <row r="2" spans="1:6" ht="15.75" x14ac:dyDescent="0.25">
      <c r="A2" s="3"/>
      <c r="B2" s="3"/>
      <c r="C2" s="3"/>
      <c r="D2" s="3"/>
      <c r="E2" s="4"/>
      <c r="F2" s="5"/>
    </row>
    <row r="3" spans="1:6" ht="63.75" customHeight="1" x14ac:dyDescent="0.25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</row>
    <row r="4" spans="1:6" ht="15.75" x14ac:dyDescent="0.25">
      <c r="A4" s="7">
        <v>1</v>
      </c>
      <c r="B4" s="7">
        <v>2</v>
      </c>
      <c r="C4" s="7">
        <v>3</v>
      </c>
      <c r="D4" s="8">
        <v>4</v>
      </c>
      <c r="E4" s="9">
        <v>5</v>
      </c>
      <c r="F4" s="9">
        <v>6</v>
      </c>
    </row>
    <row r="5" spans="1:6" ht="15.75" x14ac:dyDescent="0.25">
      <c r="A5" s="1" t="s">
        <v>7</v>
      </c>
      <c r="B5" s="2"/>
      <c r="C5" s="2"/>
      <c r="D5" s="2"/>
      <c r="E5" s="2"/>
      <c r="F5" s="10"/>
    </row>
    <row r="6" spans="1:6" ht="51" customHeight="1" x14ac:dyDescent="0.25">
      <c r="A6" s="11">
        <v>1</v>
      </c>
      <c r="B6" s="12" t="s">
        <v>8</v>
      </c>
      <c r="C6" s="11" t="s">
        <v>9</v>
      </c>
      <c r="D6" s="7">
        <v>4.0926999999999998</v>
      </c>
      <c r="E6" s="11">
        <f>'[1] на 1.01.25года '!Q6</f>
        <v>4.0927000000000007</v>
      </c>
      <c r="F6" s="13">
        <f t="shared" ref="F6:F9" si="0">E6-D6</f>
        <v>0</v>
      </c>
    </row>
    <row r="7" spans="1:6" ht="56.25" customHeight="1" x14ac:dyDescent="0.25">
      <c r="A7" s="11">
        <v>2</v>
      </c>
      <c r="B7" s="12" t="s">
        <v>10</v>
      </c>
      <c r="C7" s="11" t="s">
        <v>11</v>
      </c>
      <c r="D7" s="14">
        <v>7.2449999999999997E-3</v>
      </c>
      <c r="E7" s="15">
        <f>'[1] на 1.01.25года '!Q7</f>
        <v>7.2516920370415605E-3</v>
      </c>
      <c r="F7" s="16">
        <f t="shared" si="0"/>
        <v>6.6920370415607736E-6</v>
      </c>
    </row>
    <row r="8" spans="1:6" ht="15.75" x14ac:dyDescent="0.25">
      <c r="A8" s="17" t="s">
        <v>12</v>
      </c>
      <c r="B8" s="18"/>
      <c r="C8" s="18"/>
      <c r="D8" s="18"/>
      <c r="E8" s="18"/>
      <c r="F8" s="19"/>
    </row>
    <row r="9" spans="1:6" ht="53.25" customHeight="1" x14ac:dyDescent="0.25">
      <c r="A9" s="11">
        <v>3</v>
      </c>
      <c r="B9" s="12" t="s">
        <v>13</v>
      </c>
      <c r="C9" s="11" t="s">
        <v>14</v>
      </c>
      <c r="D9" s="7">
        <v>29.652999999999999</v>
      </c>
      <c r="E9" s="7">
        <f>'[1] на 1.01.25года '!Q9</f>
        <v>29.678999999999998</v>
      </c>
      <c r="F9" s="13">
        <f t="shared" si="0"/>
        <v>2.5999999999999801E-2</v>
      </c>
    </row>
    <row r="10" spans="1:6" ht="31.5" x14ac:dyDescent="0.25">
      <c r="A10" s="11"/>
      <c r="B10" s="11" t="s">
        <v>15</v>
      </c>
      <c r="C10" s="11"/>
      <c r="D10" s="7"/>
      <c r="E10" s="11"/>
      <c r="F10" s="7"/>
    </row>
    <row r="11" spans="1:6" ht="31.5" x14ac:dyDescent="0.25">
      <c r="A11" s="11"/>
      <c r="B11" s="20" t="s">
        <v>16</v>
      </c>
      <c r="C11" s="11" t="s">
        <v>17</v>
      </c>
      <c r="D11" s="13">
        <v>31.65</v>
      </c>
      <c r="E11" s="13">
        <f>'[1] на 1.01.25года '!Q11</f>
        <v>29.678999999999998</v>
      </c>
      <c r="F11" s="13">
        <f t="shared" ref="F11:F15" si="1">E11-D11</f>
        <v>-1.9710000000000001</v>
      </c>
    </row>
    <row r="12" spans="1:6" ht="63.75" customHeight="1" x14ac:dyDescent="0.25">
      <c r="A12" s="11"/>
      <c r="B12" s="21"/>
      <c r="C12" s="11" t="s">
        <v>18</v>
      </c>
      <c r="D12" s="13">
        <v>106.74</v>
      </c>
      <c r="E12" s="13">
        <f>'[1] на 1.01.25года '!Q12</f>
        <v>100</v>
      </c>
      <c r="F12" s="13"/>
    </row>
    <row r="13" spans="1:6" ht="31.5" x14ac:dyDescent="0.25">
      <c r="A13" s="11"/>
      <c r="B13" s="20" t="s">
        <v>19</v>
      </c>
      <c r="C13" s="11" t="s">
        <v>20</v>
      </c>
      <c r="D13" s="13">
        <v>10.58</v>
      </c>
      <c r="E13" s="22">
        <f>'[1] на 1.01.25года '!Q13</f>
        <v>8.5980000000000008</v>
      </c>
      <c r="F13" s="13">
        <f t="shared" si="1"/>
        <v>-1.9819999999999993</v>
      </c>
    </row>
    <row r="14" spans="1:6" ht="63.75" customHeight="1" x14ac:dyDescent="0.25">
      <c r="A14" s="11"/>
      <c r="B14" s="21"/>
      <c r="C14" s="11" t="s">
        <v>18</v>
      </c>
      <c r="D14" s="13">
        <v>35.67</v>
      </c>
      <c r="E14" s="13">
        <f>'[1] на 1.01.25года '!Q14</f>
        <v>28.969978772869709</v>
      </c>
      <c r="F14" s="13"/>
    </row>
    <row r="15" spans="1:6" ht="31.5" x14ac:dyDescent="0.25">
      <c r="A15" s="11"/>
      <c r="B15" s="23" t="s">
        <v>21</v>
      </c>
      <c r="C15" s="24" t="s">
        <v>17</v>
      </c>
      <c r="D15" s="25">
        <v>12.714</v>
      </c>
      <c r="E15" s="24">
        <f>'[1] на 1.01.25года '!Q15</f>
        <v>12.762</v>
      </c>
      <c r="F15" s="26">
        <f t="shared" si="1"/>
        <v>4.8000000000000043E-2</v>
      </c>
    </row>
    <row r="16" spans="1:6" ht="30" customHeight="1" x14ac:dyDescent="0.25">
      <c r="A16" s="11"/>
      <c r="B16" s="27"/>
      <c r="C16" s="24" t="s">
        <v>18</v>
      </c>
      <c r="D16" s="26">
        <v>42.88</v>
      </c>
      <c r="E16" s="26">
        <f>'[1] на 1.01.25года '!Q16</f>
        <v>43.000101081572836</v>
      </c>
      <c r="F16" s="26"/>
    </row>
    <row r="17" spans="1:6" ht="31.5" x14ac:dyDescent="0.25">
      <c r="A17" s="11"/>
      <c r="B17" s="23" t="s">
        <v>22</v>
      </c>
      <c r="C17" s="24" t="s">
        <v>17</v>
      </c>
      <c r="D17" s="25">
        <v>8.3629999999999995</v>
      </c>
      <c r="E17" s="24">
        <f>'[1] на 1.01.25года '!Q17</f>
        <v>8.3189999999999991</v>
      </c>
      <c r="F17" s="26">
        <f t="shared" ref="F17:F37" si="2">E17-D17</f>
        <v>-4.4000000000000483E-2</v>
      </c>
    </row>
    <row r="18" spans="1:6" ht="45" customHeight="1" x14ac:dyDescent="0.25">
      <c r="A18" s="11"/>
      <c r="B18" s="27"/>
      <c r="C18" s="24" t="s">
        <v>18</v>
      </c>
      <c r="D18" s="26">
        <v>28.2</v>
      </c>
      <c r="E18" s="28">
        <f>'[1] на 1.01.25года '!Q18</f>
        <v>28.029920145557462</v>
      </c>
      <c r="F18" s="26"/>
    </row>
    <row r="19" spans="1:6" ht="15.75" x14ac:dyDescent="0.25">
      <c r="A19" s="17" t="s">
        <v>23</v>
      </c>
      <c r="B19" s="18"/>
      <c r="C19" s="18"/>
      <c r="D19" s="18"/>
      <c r="E19" s="18"/>
      <c r="F19" s="19"/>
    </row>
    <row r="20" spans="1:6" ht="60.75" customHeight="1" x14ac:dyDescent="0.25">
      <c r="A20" s="20">
        <v>4</v>
      </c>
      <c r="B20" s="29" t="s">
        <v>24</v>
      </c>
      <c r="C20" s="30" t="s">
        <v>25</v>
      </c>
      <c r="D20" s="30">
        <v>1010</v>
      </c>
      <c r="E20" s="31">
        <f>'[1] на 1.01.25года '!Q20</f>
        <v>997</v>
      </c>
      <c r="F20" s="32">
        <f t="shared" si="2"/>
        <v>-13</v>
      </c>
    </row>
    <row r="21" spans="1:6" ht="44.25" customHeight="1" x14ac:dyDescent="0.25">
      <c r="A21" s="33"/>
      <c r="B21" s="30" t="s">
        <v>26</v>
      </c>
      <c r="C21" s="30" t="s">
        <v>27</v>
      </c>
      <c r="D21" s="30">
        <v>1521</v>
      </c>
      <c r="E21" s="31">
        <f>'[1] на 1.01.25года '!Q21</f>
        <v>3570</v>
      </c>
      <c r="F21" s="32">
        <f t="shared" si="2"/>
        <v>2049</v>
      </c>
    </row>
    <row r="22" spans="1:6" ht="15.75" x14ac:dyDescent="0.25">
      <c r="A22" s="33"/>
      <c r="B22" s="30" t="s">
        <v>28</v>
      </c>
      <c r="C22" s="30" t="s">
        <v>27</v>
      </c>
      <c r="D22" s="30">
        <v>439</v>
      </c>
      <c r="E22" s="31">
        <f>'[1] на 1.01.25года '!Q22</f>
        <v>431</v>
      </c>
      <c r="F22" s="32">
        <f t="shared" si="2"/>
        <v>-8</v>
      </c>
    </row>
    <row r="23" spans="1:6" ht="31.5" x14ac:dyDescent="0.25">
      <c r="A23" s="21"/>
      <c r="B23" s="30" t="s">
        <v>29</v>
      </c>
      <c r="C23" s="30" t="s">
        <v>27</v>
      </c>
      <c r="D23" s="30">
        <v>1082</v>
      </c>
      <c r="E23" s="31">
        <f>'[1] на 1.01.25года '!Q23</f>
        <v>1071</v>
      </c>
      <c r="F23" s="32">
        <f t="shared" si="2"/>
        <v>-11</v>
      </c>
    </row>
    <row r="24" spans="1:6" ht="69" customHeight="1" x14ac:dyDescent="0.25">
      <c r="A24" s="23">
        <v>5</v>
      </c>
      <c r="B24" s="34" t="s">
        <v>30</v>
      </c>
      <c r="C24" s="24" t="s">
        <v>25</v>
      </c>
      <c r="D24" s="24">
        <v>55</v>
      </c>
      <c r="E24" s="24">
        <f>'[1] на 1.01.25года '!Q24</f>
        <v>150</v>
      </c>
      <c r="F24" s="26">
        <f t="shared" si="2"/>
        <v>95</v>
      </c>
    </row>
    <row r="25" spans="1:6" ht="71.25" customHeight="1" x14ac:dyDescent="0.25">
      <c r="A25" s="27"/>
      <c r="B25" s="24" t="s">
        <v>31</v>
      </c>
      <c r="C25" s="24" t="s">
        <v>27</v>
      </c>
      <c r="D25" s="24">
        <v>127</v>
      </c>
      <c r="E25" s="24">
        <f>'[1] на 1.01.25года '!Q25</f>
        <v>158</v>
      </c>
      <c r="F25" s="26">
        <f t="shared" si="2"/>
        <v>31</v>
      </c>
    </row>
    <row r="26" spans="1:6" ht="35.25" customHeight="1" x14ac:dyDescent="0.25">
      <c r="A26" s="11">
        <v>6</v>
      </c>
      <c r="B26" s="12" t="s">
        <v>32</v>
      </c>
      <c r="C26" s="11" t="s">
        <v>25</v>
      </c>
      <c r="D26" s="11">
        <v>154</v>
      </c>
      <c r="E26" s="11">
        <f>'[1] на 1.01.25года '!Q26</f>
        <v>68</v>
      </c>
      <c r="F26" s="13">
        <f t="shared" si="2"/>
        <v>-86</v>
      </c>
    </row>
    <row r="27" spans="1:6" ht="31.5" x14ac:dyDescent="0.25">
      <c r="A27" s="20">
        <v>7</v>
      </c>
      <c r="B27" s="12" t="s">
        <v>33</v>
      </c>
      <c r="C27" s="11" t="s">
        <v>27</v>
      </c>
      <c r="D27" s="11">
        <v>255</v>
      </c>
      <c r="E27" s="11">
        <f>'[1] на 1.01.25года '!Q27</f>
        <v>117</v>
      </c>
      <c r="F27" s="13">
        <f t="shared" si="2"/>
        <v>-138</v>
      </c>
    </row>
    <row r="28" spans="1:6" ht="67.5" customHeight="1" x14ac:dyDescent="0.25">
      <c r="A28" s="33"/>
      <c r="B28" s="11" t="s">
        <v>34</v>
      </c>
      <c r="C28" s="11" t="s">
        <v>27</v>
      </c>
      <c r="D28" s="11">
        <v>32</v>
      </c>
      <c r="E28" s="11">
        <f>'[1] на 1.01.25года '!Q28</f>
        <v>10</v>
      </c>
      <c r="F28" s="13">
        <f t="shared" si="2"/>
        <v>-22</v>
      </c>
    </row>
    <row r="29" spans="1:6" ht="45.75" customHeight="1" x14ac:dyDescent="0.25">
      <c r="A29" s="21"/>
      <c r="B29" s="11" t="s">
        <v>35</v>
      </c>
      <c r="C29" s="11" t="s">
        <v>27</v>
      </c>
      <c r="D29" s="11">
        <v>13</v>
      </c>
      <c r="E29" s="11">
        <f>'[1] на 1.01.25года '!Q29</f>
        <v>4</v>
      </c>
      <c r="F29" s="13">
        <f t="shared" si="2"/>
        <v>-9</v>
      </c>
    </row>
    <row r="30" spans="1:6" ht="51.75" customHeight="1" x14ac:dyDescent="0.25">
      <c r="A30" s="11">
        <v>8</v>
      </c>
      <c r="B30" s="12" t="s">
        <v>36</v>
      </c>
      <c r="C30" s="11" t="s">
        <v>27</v>
      </c>
      <c r="D30" s="11">
        <v>1144</v>
      </c>
      <c r="E30" s="11">
        <f>'[1] на 1.01.25года '!Q30</f>
        <v>1391</v>
      </c>
      <c r="F30" s="13">
        <f t="shared" si="2"/>
        <v>247</v>
      </c>
    </row>
    <row r="31" spans="1:6" ht="66" customHeight="1" x14ac:dyDescent="0.25">
      <c r="A31" s="35">
        <v>9</v>
      </c>
      <c r="B31" s="36" t="s">
        <v>37</v>
      </c>
      <c r="C31" s="37" t="s">
        <v>25</v>
      </c>
      <c r="D31" s="37">
        <v>0</v>
      </c>
      <c r="E31" s="37">
        <v>0</v>
      </c>
      <c r="F31" s="38">
        <f t="shared" si="2"/>
        <v>0</v>
      </c>
    </row>
    <row r="32" spans="1:6" ht="31.5" x14ac:dyDescent="0.25">
      <c r="A32" s="39"/>
      <c r="B32" s="37" t="s">
        <v>33</v>
      </c>
      <c r="C32" s="37" t="s">
        <v>27</v>
      </c>
      <c r="D32" s="37">
        <v>0</v>
      </c>
      <c r="E32" s="37">
        <v>0</v>
      </c>
      <c r="F32" s="38">
        <f t="shared" si="2"/>
        <v>0</v>
      </c>
    </row>
    <row r="33" spans="1:6" ht="80.25" customHeight="1" x14ac:dyDescent="0.25">
      <c r="A33" s="35">
        <v>10</v>
      </c>
      <c r="B33" s="36" t="s">
        <v>38</v>
      </c>
      <c r="C33" s="37" t="s">
        <v>25</v>
      </c>
      <c r="D33" s="37">
        <v>139</v>
      </c>
      <c r="E33" s="37">
        <f>'[1] на 1.01.25года '!Q33</f>
        <v>130</v>
      </c>
      <c r="F33" s="38">
        <f t="shared" si="2"/>
        <v>-9</v>
      </c>
    </row>
    <row r="34" spans="1:6" ht="31.5" x14ac:dyDescent="0.25">
      <c r="A34" s="40"/>
      <c r="B34" s="37" t="s">
        <v>33</v>
      </c>
      <c r="C34" s="37" t="s">
        <v>27</v>
      </c>
      <c r="D34" s="37">
        <v>2</v>
      </c>
      <c r="E34" s="37">
        <f>'[1] на 1.01.25года '!Q34</f>
        <v>189</v>
      </c>
      <c r="F34" s="38">
        <f t="shared" si="2"/>
        <v>187</v>
      </c>
    </row>
    <row r="35" spans="1:6" ht="90" customHeight="1" x14ac:dyDescent="0.25">
      <c r="A35" s="39"/>
      <c r="B35" s="37" t="s">
        <v>39</v>
      </c>
      <c r="C35" s="37" t="s">
        <v>27</v>
      </c>
      <c r="D35" s="37">
        <v>24</v>
      </c>
      <c r="E35" s="37">
        <f>'[1] на 1.01.25года '!Q35</f>
        <v>9</v>
      </c>
      <c r="F35" s="38">
        <f t="shared" si="2"/>
        <v>-15</v>
      </c>
    </row>
    <row r="36" spans="1:6" ht="78.75" customHeight="1" x14ac:dyDescent="0.25">
      <c r="A36" s="35">
        <v>11</v>
      </c>
      <c r="B36" s="36" t="s">
        <v>40</v>
      </c>
      <c r="C36" s="37" t="s">
        <v>25</v>
      </c>
      <c r="D36" s="37">
        <v>63</v>
      </c>
      <c r="E36" s="37">
        <f>'[1] на 1.01.25года '!Q36</f>
        <v>47</v>
      </c>
      <c r="F36" s="38">
        <f t="shared" si="2"/>
        <v>-16</v>
      </c>
    </row>
    <row r="37" spans="1:6" ht="31.5" x14ac:dyDescent="0.25">
      <c r="A37" s="39"/>
      <c r="B37" s="37" t="s">
        <v>33</v>
      </c>
      <c r="C37" s="37" t="s">
        <v>27</v>
      </c>
      <c r="D37" s="37">
        <v>178</v>
      </c>
      <c r="E37" s="37">
        <f>'[1] на 1.01.25года '!Q37</f>
        <v>130</v>
      </c>
      <c r="F37" s="38">
        <f t="shared" si="2"/>
        <v>-48</v>
      </c>
    </row>
    <row r="38" spans="1:6" ht="63.75" customHeight="1" x14ac:dyDescent="0.25">
      <c r="A38" s="11">
        <v>12</v>
      </c>
      <c r="B38" s="12" t="s">
        <v>41</v>
      </c>
      <c r="C38" s="11" t="s">
        <v>42</v>
      </c>
      <c r="D38" s="11"/>
      <c r="E38" s="11"/>
      <c r="F38" s="7"/>
    </row>
    <row r="39" spans="1:6" ht="36.75" customHeight="1" x14ac:dyDescent="0.25">
      <c r="A39" s="11"/>
      <c r="B39" s="11" t="s">
        <v>43</v>
      </c>
      <c r="C39" s="11" t="s">
        <v>27</v>
      </c>
      <c r="D39" s="11"/>
      <c r="E39" s="11"/>
      <c r="F39" s="7"/>
    </row>
    <row r="40" spans="1:6" ht="40.5" customHeight="1" x14ac:dyDescent="0.25">
      <c r="A40" s="11"/>
      <c r="B40" s="11" t="s">
        <v>44</v>
      </c>
      <c r="C40" s="11" t="s">
        <v>27</v>
      </c>
      <c r="D40" s="11"/>
      <c r="E40" s="11"/>
      <c r="F40" s="7"/>
    </row>
    <row r="41" spans="1:6" ht="53.25" customHeight="1" x14ac:dyDescent="0.25">
      <c r="A41" s="11">
        <v>13</v>
      </c>
      <c r="B41" s="12" t="s">
        <v>45</v>
      </c>
      <c r="C41" s="11" t="s">
        <v>27</v>
      </c>
      <c r="D41" s="11"/>
      <c r="E41" s="11"/>
      <c r="F41" s="7"/>
    </row>
    <row r="42" spans="1:6" ht="47.25" customHeight="1" x14ac:dyDescent="0.25">
      <c r="A42" s="11">
        <v>14</v>
      </c>
      <c r="B42" s="12" t="s">
        <v>46</v>
      </c>
      <c r="C42" s="11" t="s">
        <v>27</v>
      </c>
      <c r="D42" s="11"/>
      <c r="E42" s="11"/>
      <c r="F42" s="7"/>
    </row>
    <row r="43" spans="1:6" ht="15.75" x14ac:dyDescent="0.25">
      <c r="A43" s="17" t="s">
        <v>47</v>
      </c>
      <c r="B43" s="18"/>
      <c r="C43" s="18"/>
      <c r="D43" s="18"/>
      <c r="E43" s="18"/>
      <c r="F43" s="19"/>
    </row>
    <row r="44" spans="1:6" ht="15.75" x14ac:dyDescent="0.25">
      <c r="A44" s="35">
        <v>15</v>
      </c>
      <c r="B44" s="41" t="s">
        <v>48</v>
      </c>
      <c r="C44" s="37" t="s">
        <v>27</v>
      </c>
      <c r="D44" s="42">
        <v>2876</v>
      </c>
      <c r="E44" s="37">
        <f>'[1] на 1.01.25года '!Q44</f>
        <v>2862</v>
      </c>
      <c r="F44" s="38">
        <f t="shared" ref="F44:F48" si="3">E44-D44</f>
        <v>-14</v>
      </c>
    </row>
    <row r="45" spans="1:6" ht="78.75" x14ac:dyDescent="0.25">
      <c r="A45" s="40"/>
      <c r="B45" s="43"/>
      <c r="C45" s="37" t="s">
        <v>18</v>
      </c>
      <c r="D45" s="38">
        <v>9.6999999999999993</v>
      </c>
      <c r="E45" s="44">
        <f>'[1] на 1.01.25года '!Q45</f>
        <v>9.6431820479126653</v>
      </c>
      <c r="F45" s="45"/>
    </row>
    <row r="46" spans="1:6" ht="15.75" x14ac:dyDescent="0.25">
      <c r="A46" s="40"/>
      <c r="B46" s="35" t="s">
        <v>49</v>
      </c>
      <c r="C46" s="37" t="s">
        <v>27</v>
      </c>
      <c r="D46" s="42">
        <v>362</v>
      </c>
      <c r="E46" s="37">
        <f>'[1] на 1.01.25года '!Q46</f>
        <v>377</v>
      </c>
      <c r="F46" s="38">
        <f t="shared" si="3"/>
        <v>15</v>
      </c>
    </row>
    <row r="47" spans="1:6" ht="70.5" customHeight="1" x14ac:dyDescent="0.25">
      <c r="A47" s="39"/>
      <c r="B47" s="39"/>
      <c r="C47" s="37" t="s">
        <v>18</v>
      </c>
      <c r="D47" s="38">
        <v>1.22</v>
      </c>
      <c r="E47" s="44" t="str">
        <f>'[1] на 1.01.25года '!Q47</f>
        <v xml:space="preserve"> </v>
      </c>
      <c r="F47" s="45"/>
    </row>
    <row r="48" spans="1:6" ht="15.75" x14ac:dyDescent="0.25">
      <c r="A48" s="20">
        <v>16</v>
      </c>
      <c r="B48" s="46" t="s">
        <v>50</v>
      </c>
      <c r="C48" s="11" t="s">
        <v>27</v>
      </c>
      <c r="D48" s="47">
        <v>2257</v>
      </c>
      <c r="E48" s="11">
        <f>'[1] на 1.01.25года '!Q48</f>
        <v>1057</v>
      </c>
      <c r="F48" s="13">
        <f t="shared" si="3"/>
        <v>-1200</v>
      </c>
    </row>
    <row r="49" spans="1:6" ht="78.75" x14ac:dyDescent="0.25">
      <c r="A49" s="33"/>
      <c r="B49" s="21"/>
      <c r="C49" s="11" t="s">
        <v>18</v>
      </c>
      <c r="D49" s="13">
        <v>7.61</v>
      </c>
      <c r="E49" s="22">
        <f>'[1] на 1.01.25года '!Q49</f>
        <v>3.561440749351394</v>
      </c>
      <c r="F49" s="48"/>
    </row>
    <row r="50" spans="1:6" ht="15.75" x14ac:dyDescent="0.25">
      <c r="A50" s="33"/>
      <c r="B50" s="20" t="s">
        <v>51</v>
      </c>
      <c r="C50" s="11" t="s">
        <v>27</v>
      </c>
      <c r="D50" s="49">
        <v>260</v>
      </c>
      <c r="E50" s="22">
        <f>'[1] на 1.01.25года '!Q50</f>
        <v>119</v>
      </c>
      <c r="F50" s="13">
        <f t="shared" ref="F50:F54" si="4">E50-D50</f>
        <v>-141</v>
      </c>
    </row>
    <row r="51" spans="1:6" ht="69" customHeight="1" x14ac:dyDescent="0.25">
      <c r="A51" s="33"/>
      <c r="B51" s="21"/>
      <c r="C51" s="11" t="s">
        <v>18</v>
      </c>
      <c r="D51" s="13">
        <v>11.52</v>
      </c>
      <c r="E51" s="22">
        <f>'[1] на 1.01.25года '!Q51</f>
        <v>11.258278145695364</v>
      </c>
      <c r="F51" s="48"/>
    </row>
    <row r="52" spans="1:6" ht="15.75" x14ac:dyDescent="0.25">
      <c r="A52" s="33"/>
      <c r="B52" s="20" t="s">
        <v>52</v>
      </c>
      <c r="C52" s="11" t="s">
        <v>27</v>
      </c>
      <c r="D52" s="7">
        <v>898</v>
      </c>
      <c r="E52" s="11">
        <f>'[1] на 1.01.25года '!Q52</f>
        <v>443</v>
      </c>
      <c r="F52" s="13">
        <f t="shared" si="4"/>
        <v>-455</v>
      </c>
    </row>
    <row r="53" spans="1:6" ht="73.5" customHeight="1" x14ac:dyDescent="0.25">
      <c r="A53" s="33"/>
      <c r="B53" s="21"/>
      <c r="C53" s="11" t="s">
        <v>18</v>
      </c>
      <c r="D53" s="13">
        <v>39.79</v>
      </c>
      <c r="E53" s="22">
        <f>'[1] на 1.01.25года '!Q53</f>
        <v>41.911069063386947</v>
      </c>
      <c r="F53" s="7"/>
    </row>
    <row r="54" spans="1:6" ht="15.75" x14ac:dyDescent="0.25">
      <c r="A54" s="33"/>
      <c r="B54" s="20" t="s">
        <v>53</v>
      </c>
      <c r="C54" s="11" t="s">
        <v>27</v>
      </c>
      <c r="D54" s="7">
        <v>972</v>
      </c>
      <c r="E54" s="11">
        <f>'[1] на 1.01.25года '!Q54</f>
        <v>434</v>
      </c>
      <c r="F54" s="13">
        <f t="shared" si="4"/>
        <v>-538</v>
      </c>
    </row>
    <row r="55" spans="1:6" ht="72" customHeight="1" x14ac:dyDescent="0.25">
      <c r="A55" s="33"/>
      <c r="B55" s="21"/>
      <c r="C55" s="11" t="s">
        <v>18</v>
      </c>
      <c r="D55" s="13">
        <v>43.07</v>
      </c>
      <c r="E55" s="22">
        <f>'[1] на 1.01.25года '!Q55</f>
        <v>41.059602649006621</v>
      </c>
      <c r="F55" s="7"/>
    </row>
    <row r="56" spans="1:6" ht="15.75" x14ac:dyDescent="0.25">
      <c r="A56" s="33"/>
      <c r="B56" s="20" t="s">
        <v>54</v>
      </c>
      <c r="C56" s="11" t="s">
        <v>27</v>
      </c>
      <c r="D56" s="7">
        <v>127</v>
      </c>
      <c r="E56" s="11">
        <v>158</v>
      </c>
      <c r="F56" s="13">
        <f t="shared" ref="F56:F60" si="5">E56-D56</f>
        <v>31</v>
      </c>
    </row>
    <row r="57" spans="1:6" ht="75" customHeight="1" x14ac:dyDescent="0.25">
      <c r="A57" s="21"/>
      <c r="B57" s="21"/>
      <c r="C57" s="11" t="s">
        <v>18</v>
      </c>
      <c r="D57" s="13">
        <v>5.63</v>
      </c>
      <c r="E57" s="22">
        <f>'[1] на 1.01.25года '!Q57</f>
        <v>5.7710501419110685</v>
      </c>
      <c r="F57" s="7"/>
    </row>
    <row r="58" spans="1:6" ht="15.75" x14ac:dyDescent="0.25">
      <c r="A58" s="20">
        <v>17</v>
      </c>
      <c r="B58" s="50" t="s">
        <v>55</v>
      </c>
      <c r="C58" s="20" t="s">
        <v>56</v>
      </c>
      <c r="D58" s="7">
        <v>10</v>
      </c>
      <c r="E58" s="11">
        <f>'[1] на 1.01.25года '!Q58</f>
        <v>4</v>
      </c>
      <c r="F58" s="13">
        <f t="shared" si="5"/>
        <v>-6</v>
      </c>
    </row>
    <row r="59" spans="1:6" ht="15.75" x14ac:dyDescent="0.25">
      <c r="A59" s="33"/>
      <c r="B59" s="51"/>
      <c r="C59" s="33"/>
      <c r="D59" s="7">
        <v>2</v>
      </c>
      <c r="E59" s="11">
        <f>'[1] на 1.01.25года '!Q59</f>
        <v>1</v>
      </c>
      <c r="F59" s="13">
        <f t="shared" si="5"/>
        <v>-1</v>
      </c>
    </row>
    <row r="60" spans="1:6" ht="15.75" x14ac:dyDescent="0.25">
      <c r="A60" s="21"/>
      <c r="B60" s="52"/>
      <c r="C60" s="21"/>
      <c r="D60" s="7">
        <v>8</v>
      </c>
      <c r="E60" s="11">
        <f>'[1] на 1.01.25года '!Q60</f>
        <v>3</v>
      </c>
      <c r="F60" s="13">
        <f t="shared" si="5"/>
        <v>-5</v>
      </c>
    </row>
    <row r="61" spans="1:6" ht="112.5" customHeight="1" x14ac:dyDescent="0.25">
      <c r="A61" s="11">
        <v>18</v>
      </c>
      <c r="B61" s="12" t="s">
        <v>57</v>
      </c>
      <c r="C61" s="11" t="s">
        <v>27</v>
      </c>
      <c r="D61" s="7">
        <v>0</v>
      </c>
      <c r="E61" s="11" t="s">
        <v>58</v>
      </c>
      <c r="F61" s="13">
        <v>0</v>
      </c>
    </row>
    <row r="62" spans="1:6" ht="168" customHeight="1" x14ac:dyDescent="0.25">
      <c r="A62" s="11">
        <v>19</v>
      </c>
      <c r="B62" s="12" t="s">
        <v>59</v>
      </c>
      <c r="C62" s="11" t="s">
        <v>27</v>
      </c>
      <c r="D62" s="7">
        <v>0</v>
      </c>
      <c r="E62" s="11">
        <f>'[1] на 1.01.25года '!Q62</f>
        <v>0</v>
      </c>
      <c r="F62" s="13">
        <v>0</v>
      </c>
    </row>
    <row r="63" spans="1:6" x14ac:dyDescent="0.25">
      <c r="E63" t="s">
        <v>60</v>
      </c>
    </row>
  </sheetData>
  <mergeCells count="27">
    <mergeCell ref="A58:A60"/>
    <mergeCell ref="B58:B60"/>
    <mergeCell ref="C58:C60"/>
    <mergeCell ref="A48:A57"/>
    <mergeCell ref="B48:B49"/>
    <mergeCell ref="B50:B51"/>
    <mergeCell ref="B52:B53"/>
    <mergeCell ref="B54:B55"/>
    <mergeCell ref="B56:B57"/>
    <mergeCell ref="A33:A35"/>
    <mergeCell ref="A36:A37"/>
    <mergeCell ref="A43:F43"/>
    <mergeCell ref="A44:A47"/>
    <mergeCell ref="B44:B45"/>
    <mergeCell ref="B46:B47"/>
    <mergeCell ref="B17:B18"/>
    <mergeCell ref="A19:F19"/>
    <mergeCell ref="A20:A23"/>
    <mergeCell ref="A24:A25"/>
    <mergeCell ref="A27:A29"/>
    <mergeCell ref="A31:A32"/>
    <mergeCell ref="A1:F1"/>
    <mergeCell ref="A5:F5"/>
    <mergeCell ref="A8:F8"/>
    <mergeCell ref="B11:B12"/>
    <mergeCell ref="B13:B14"/>
    <mergeCell ref="B15:B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</dc:creator>
  <cp:lastModifiedBy>Надежда</cp:lastModifiedBy>
  <dcterms:created xsi:type="dcterms:W3CDTF">2025-07-04T02:14:14Z</dcterms:created>
  <dcterms:modified xsi:type="dcterms:W3CDTF">2025-07-04T02:23:24Z</dcterms:modified>
</cp:coreProperties>
</file>